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C44C4407-35D6-4DB3-84E4-5C47F31098CC}" xr6:coauthVersionLast="47" xr6:coauthVersionMax="47" xr10:uidLastSave="{00000000-0000-0000-0000-000000000000}"/>
  <bookViews>
    <workbookView xWindow="1812" yWindow="1284" windowWidth="20724" windowHeight="10620" xr2:uid="{00000000-000D-0000-FFFF-FFFF00000000}"/>
  </bookViews>
  <sheets>
    <sheet name="English" sheetId="1" r:id="rId1"/>
    <sheet name="Deutsch" sheetId="4" r:id="rId2"/>
    <sheet name="Italiano" sheetId="2" r:id="rId3"/>
    <sheet name="Français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3" l="1"/>
  <c r="B47" i="3"/>
  <c r="B32" i="3"/>
  <c r="B17" i="3"/>
  <c r="B48" i="2"/>
  <c r="B47" i="2"/>
  <c r="B32" i="2"/>
  <c r="B17" i="2"/>
  <c r="B48" i="4" l="1"/>
  <c r="B47" i="4"/>
  <c r="B32" i="4"/>
  <c r="B17" i="4"/>
  <c r="B48" i="1" l="1"/>
  <c r="B47" i="1"/>
  <c r="B32" i="1"/>
  <c r="B17" i="1"/>
</calcChain>
</file>

<file path=xl/sharedStrings.xml><?xml version="1.0" encoding="utf-8"?>
<sst xmlns="http://schemas.openxmlformats.org/spreadsheetml/2006/main" count="280" uniqueCount="247">
  <si>
    <t>Survey on finances, staffing, productivity and audiences</t>
  </si>
  <si>
    <t>Company name</t>
  </si>
  <si>
    <t>Name of respondant</t>
  </si>
  <si>
    <t>Email contact</t>
  </si>
  <si>
    <t>FINANCIAL DATA</t>
  </si>
  <si>
    <t>Total private funding</t>
  </si>
  <si>
    <t>foundations, sponsors, individual donors</t>
  </si>
  <si>
    <t>Total box office</t>
  </si>
  <si>
    <t>Total artistic initiatives</t>
  </si>
  <si>
    <t>Other income</t>
  </si>
  <si>
    <t>Total annual budget</t>
  </si>
  <si>
    <t>STAFFING</t>
  </si>
  <si>
    <t>Total permanent staff as individuals</t>
  </si>
  <si>
    <t>people on contract for at least a season</t>
  </si>
  <si>
    <t>Total number of people on short contracts</t>
  </si>
  <si>
    <t>Total people employed by your company</t>
  </si>
  <si>
    <t>PRODUCTIVITY</t>
  </si>
  <si>
    <t>Opera productions (titles)</t>
  </si>
  <si>
    <t>Opera performances</t>
  </si>
  <si>
    <t>Dance productions</t>
  </si>
  <si>
    <t>Dance performances</t>
  </si>
  <si>
    <t>Recitals</t>
  </si>
  <si>
    <t xml:space="preserve">Drama productions </t>
  </si>
  <si>
    <t>Drama performances</t>
  </si>
  <si>
    <t>Youth productions</t>
  </si>
  <si>
    <t>Youth performances</t>
  </si>
  <si>
    <t>Total number of productions</t>
  </si>
  <si>
    <t>Total number of performances</t>
  </si>
  <si>
    <t>Production pattern</t>
  </si>
  <si>
    <t>AUDIENCES</t>
  </si>
  <si>
    <t>Total tickets available (all performances)</t>
  </si>
  <si>
    <t>Total tickets sold (all performances)</t>
  </si>
  <si>
    <t>Total tickets sold for Opera</t>
  </si>
  <si>
    <t>Total tickets sold for Dance</t>
  </si>
  <si>
    <t>Total tickets sold for Youth productions</t>
  </si>
  <si>
    <t>Repertoire, Stagione, Semi-stagione, Festival, Touring…</t>
  </si>
  <si>
    <t>Concerts</t>
  </si>
  <si>
    <t>including Opera, Operetta &amp; Musicals, also in Concert version</t>
  </si>
  <si>
    <t>Own orchestra</t>
  </si>
  <si>
    <t>Own chorus</t>
  </si>
  <si>
    <t>in €</t>
  </si>
  <si>
    <t>free-lance and short-term contracts, including artists and artistic teams</t>
  </si>
  <si>
    <t xml:space="preserve">Own costume workshops </t>
  </si>
  <si>
    <t xml:space="preserve">Own set workshops </t>
  </si>
  <si>
    <t>yes/no - in your permanent staff</t>
  </si>
  <si>
    <t>How many people make a living and support their families thanks to their work with your company?</t>
  </si>
  <si>
    <t xml:space="preserve">Do you give fixed employment to artists and craftsmen? </t>
  </si>
  <si>
    <t>How much public money is invested in your company?</t>
  </si>
  <si>
    <t>How much revenue do your activities generate?</t>
  </si>
  <si>
    <t>Total public funding</t>
  </si>
  <si>
    <t>How many citizens and general audience benefit from the public investment in your company?</t>
  </si>
  <si>
    <t xml:space="preserve">How many people visit your venue and contribute to the local economy? </t>
  </si>
  <si>
    <t>How rich and diverse is your offer to your communities?</t>
  </si>
  <si>
    <t xml:space="preserve">What is your artistic output? </t>
  </si>
  <si>
    <t>How many people directly benefit from the investment of your public funding?</t>
  </si>
  <si>
    <t>Own dance company</t>
  </si>
  <si>
    <t xml:space="preserve">Number of people for whom you contribute to their livelihood </t>
  </si>
  <si>
    <t>Own ensemble of soloists</t>
  </si>
  <si>
    <t>Base for your occupancy calculation / Number of performances x number of seats in various auditoria</t>
  </si>
  <si>
    <t>Own Young Artists' Programme</t>
  </si>
  <si>
    <t>co-productions, touring, rentals, paid streaming…</t>
  </si>
  <si>
    <t xml:space="preserve">  </t>
  </si>
  <si>
    <t>Ihre Finanzen, Personal, Produktivität und Publikum</t>
  </si>
  <si>
    <t>Theater/Festival</t>
  </si>
  <si>
    <t>Kontaktperson</t>
  </si>
  <si>
    <t>E-mailadresse</t>
  </si>
  <si>
    <t>Produktionsform</t>
  </si>
  <si>
    <t>Repertoire, Stagione (en suite), Semi-stagione, Festival, Touring…</t>
  </si>
  <si>
    <t>Wie viel Geld aus öffentlicher Hand erhält Ihr Theater/Festival?</t>
  </si>
  <si>
    <t>Wie viel Einkommen generieren Sie selbst?</t>
  </si>
  <si>
    <t>Finanzdaten</t>
  </si>
  <si>
    <t>Gesamtsumme öffentliche Zuschüsse</t>
  </si>
  <si>
    <t>Gesamtsumme Ticketeinnahmen</t>
  </si>
  <si>
    <t>Gesamtsumme private Zuschüsse</t>
  </si>
  <si>
    <t>Stiftunen, Sponsoren, Spender/Mäzene, Freundeskreise</t>
  </si>
  <si>
    <t>Gesamtsumme künstlerische Aktivität</t>
  </si>
  <si>
    <t>Streaming, Koproduktionen, Tournée, Mietproduktionen etc…</t>
  </si>
  <si>
    <t>Anderes Einkommen</t>
  </si>
  <si>
    <t>Gesamtes jährliches Budget</t>
  </si>
  <si>
    <t>Wie viele Menschen können dank ihrer Arbeit für Ihr Theater/Festival Lebensunterhalt verdienen und ihre Familien ernähren?</t>
  </si>
  <si>
    <t>Wie viele Menschen profitieren direkt von der Verwendung Ihrer öffentlichen Mittel?</t>
  </si>
  <si>
    <t xml:space="preserve">Können Sie Künstler:innen und Handwerker:innen eine feste Anstellung bieten? </t>
  </si>
  <si>
    <t>Personaldaten</t>
  </si>
  <si>
    <t>Publikum</t>
  </si>
  <si>
    <t>Basis für Ihre Belegungsberechnung / Anzahl der Vorstellungen x Anzahl der Sitzplätze in den verschiedenen Sälen</t>
  </si>
  <si>
    <t>Gesamtanzahl der verfügbaren Karten (alle Vorstellungen)</t>
  </si>
  <si>
    <t>Gesamtanzahl verkaufter Eintrittskarten für den Bereich Junges Publikum</t>
  </si>
  <si>
    <t>Gesamtanzahl verkaufter Karten für Tanzvorstellungen</t>
  </si>
  <si>
    <t>Gesamtanzahl verkaufter Karten für Opernvorstellungen</t>
  </si>
  <si>
    <t>Gesamtanzahl verkaufter Karten (alle Vorstellungen)</t>
  </si>
  <si>
    <t xml:space="preserve">Wie viele Menschen besuchen Ihr Theater/Festival und unterstützen damit die einheimische Wirtschaft? </t>
  </si>
  <si>
    <t>Wie viele Bürgerinnen und Bürger und die breite Öffentlichkeit profitieren von den öffentlichen Investitionen in Ihr Theater/Festival?</t>
  </si>
  <si>
    <t>Gesamtanzahl der Auffühungen</t>
  </si>
  <si>
    <t>Gesamtanzahl der Produktionen</t>
  </si>
  <si>
    <t>Produktivität</t>
  </si>
  <si>
    <t>Wie sieht Ihr künstlerischer Output aus?</t>
  </si>
  <si>
    <t>Wie reichhaltig und abwechslungsreich ist Ihr Angebot für Ihr Publikum?</t>
  </si>
  <si>
    <t>einschließlich Oper, Operette und Musicals, auch in konzertanter Fassung</t>
  </si>
  <si>
    <t>Anzahl Opernproduktionen (Titel)</t>
  </si>
  <si>
    <t>Anzahl Opernvorstellungen</t>
  </si>
  <si>
    <t>Anzahl Tanzproduktionen</t>
  </si>
  <si>
    <t>Anzahl Tanzvorstellungen</t>
  </si>
  <si>
    <t>Anzahl Orchesterkonzerte</t>
  </si>
  <si>
    <t xml:space="preserve"> Anzahl Kammerkonzerte / Rezitale</t>
  </si>
  <si>
    <t>Anzahl Sprechtehaterproduktionen</t>
  </si>
  <si>
    <t>Anzahl Sprechtheatervorstellungen</t>
  </si>
  <si>
    <t>Anzahl der Produktionen für junges Publikum</t>
  </si>
  <si>
    <t>Anzahl der Vorstellungen für junges Publikum</t>
  </si>
  <si>
    <t>Personen mit einem Vertrag für mindestens eine Spielzeit</t>
  </si>
  <si>
    <t>ja/nein - in Ihrem Stammpersonal</t>
  </si>
  <si>
    <t>Freiberufliche und kurzfristige Verträge, einschließlich Künstler:innen und Kreativteams</t>
  </si>
  <si>
    <t xml:space="preserve">Gesamtzahl der Personen, zu deren Lebensunterhalt Sie beitragen </t>
  </si>
  <si>
    <t>Gesamtzahl der Beschäftigten in Ihrem Theater/Festival</t>
  </si>
  <si>
    <t>Gesamtzahl der Personen mit Kurzzeitverträgen</t>
  </si>
  <si>
    <t>Eigene Tanztruppe</t>
  </si>
  <si>
    <t>Eigener Chor</t>
  </si>
  <si>
    <t>Eigenes Orchester</t>
  </si>
  <si>
    <t>Eigenes Opernstudio/Programm für junge Sänger:innen</t>
  </si>
  <si>
    <t>Eigenes Ensemble</t>
  </si>
  <si>
    <t>Eigene Kostümwerkstatt</t>
  </si>
  <si>
    <t>Eigene Bühnenbildwerstätten</t>
  </si>
  <si>
    <t>Gesamtzahl Personal (Menschen)</t>
  </si>
  <si>
    <t>Fiscal year 2023 or season 2022-23</t>
  </si>
  <si>
    <t>Indagine su finanze, personale, produttività e pubblico</t>
  </si>
  <si>
    <t>Per l'anno fiscale 2023 o la stagione 2022-23</t>
  </si>
  <si>
    <t>Nome della compagnia</t>
  </si>
  <si>
    <t>Nome del rispondente</t>
  </si>
  <si>
    <t>Contatto email</t>
  </si>
  <si>
    <t>Modello di produzione</t>
  </si>
  <si>
    <t>Quanto denaro pubblico è investito nella vostra compagnia?</t>
  </si>
  <si>
    <t>Quanto reddito generano le vostre attività?</t>
  </si>
  <si>
    <t>DATI FINANZIARI</t>
  </si>
  <si>
    <t>Totale finanziamenti pubblici</t>
  </si>
  <si>
    <t>Totale finanziamenti privati</t>
  </si>
  <si>
    <t>foundazioni, sponsors, donatori individuali</t>
  </si>
  <si>
    <t>Totale incassi</t>
  </si>
  <si>
    <t>Totale iniziative artistiche</t>
  </si>
  <si>
    <t>coproduzioni, tournée, noleggi, streaming a pagamento…</t>
  </si>
  <si>
    <t>Altre rendite</t>
  </si>
  <si>
    <t>Totale bilancio annuale</t>
  </si>
  <si>
    <t>Quante persone vivono e mantengono le loro famiglie grazie al lavoro nella vostra compagnia?</t>
  </si>
  <si>
    <t>Quante persone beneficiano direttamente dell'investimento dei vostri finanziamenti pubblici?</t>
  </si>
  <si>
    <t xml:space="preserve">Garantite un impiego fisso ad artisti e artigiani? </t>
  </si>
  <si>
    <t xml:space="preserve">PERSONALE </t>
  </si>
  <si>
    <t>Totale personale permanente come individui</t>
  </si>
  <si>
    <t>persone con contratto per almeno una stagione</t>
  </si>
  <si>
    <t xml:space="preserve">Laboratori di scenografia propri </t>
  </si>
  <si>
    <t>sì/no - nel vostro personale permanente</t>
  </si>
  <si>
    <t xml:space="preserve">Laboratori di costumi propri </t>
  </si>
  <si>
    <t>Proprio ensemble di solisti</t>
  </si>
  <si>
    <t>Programma proprio per giovani artisti</t>
  </si>
  <si>
    <t>Orchestra propria</t>
  </si>
  <si>
    <t>Coro proprio</t>
  </si>
  <si>
    <t>Compagnia di danza propria</t>
  </si>
  <si>
    <t>Numero totale di persone con contratti brevi</t>
  </si>
  <si>
    <t>contratti free-lance e a breve termine, compresi artisti e team artistici</t>
  </si>
  <si>
    <t>Totale persone impiegate dalla vostra compagnia</t>
  </si>
  <si>
    <t>Numero di persone per le quali contribuite al loro sostentamento</t>
  </si>
  <si>
    <t xml:space="preserve">Qual è la vostra produzione artistica? </t>
  </si>
  <si>
    <t>Quanto è ricca e diversificata la vostra offerta alle comunità?</t>
  </si>
  <si>
    <t>PRODUTTIVITÀ</t>
  </si>
  <si>
    <t>Produzioni d'opera (titoli)</t>
  </si>
  <si>
    <t>inclusi Opera, Operetta e Musical, anche in versione concerto</t>
  </si>
  <si>
    <t>Spettacoli d'opera</t>
  </si>
  <si>
    <t>inclusa Opera, Operetta e Musical, anche in versione concerto</t>
  </si>
  <si>
    <t>Produzioni di danza</t>
  </si>
  <si>
    <t>Spettacoli di danza</t>
  </si>
  <si>
    <t>Concerti</t>
  </si>
  <si>
    <t>Recital</t>
  </si>
  <si>
    <t xml:space="preserve">Numero di produzioni di teatro parlato </t>
  </si>
  <si>
    <t>Spettacoli di teatro parlato</t>
  </si>
  <si>
    <t>Produzioni giovanili</t>
  </si>
  <si>
    <t>Spettacoli giovanili</t>
  </si>
  <si>
    <t xml:space="preserve">Numero totale di produzioni </t>
  </si>
  <si>
    <t xml:space="preserve">Numero totale di spettacoli </t>
  </si>
  <si>
    <t>Quanti cittadini e pubblico in generale beneficiano dell'investimento pubblico nella vostra compagnia?</t>
  </si>
  <si>
    <t xml:space="preserve">Quante persone visitano la vostra struttura e contribuiscono all'economia locale? </t>
  </si>
  <si>
    <t>PUBBLICO</t>
  </si>
  <si>
    <t>Totale biglietti disponibili (tutti gli spettacoli)</t>
  </si>
  <si>
    <t>Base per il calcolo dell'occupazione / Numero di spettacoli x numero di posti nelle varie sale.</t>
  </si>
  <si>
    <t>Totale biglietti venduti (tutti gli spettacoli)</t>
  </si>
  <si>
    <t>Totale biglietti venduti per l'Opera</t>
  </si>
  <si>
    <t>Totale biglietti venduti per la danza</t>
  </si>
  <si>
    <t>Totale biglietti venduti per le produzioni giovanili</t>
  </si>
  <si>
    <t>Abrechnungszeitraum: Kalenderjahr 2023 oder Spielzeit 2022-23</t>
  </si>
  <si>
    <t>Sondage sur les finances, le personnel, la productivité et le public</t>
  </si>
  <si>
    <t>Année fiscale 2023 ou saison 2022-23</t>
  </si>
  <si>
    <t>Nom de la compagnie</t>
  </si>
  <si>
    <t>Nom du répondant</t>
  </si>
  <si>
    <t xml:space="preserve">Email </t>
  </si>
  <si>
    <t>Modèle de production</t>
  </si>
  <si>
    <t>Repertoire, Stagione, Semi-stagione, Festival, Tournée…</t>
  </si>
  <si>
    <t>Quel est le montant des subventions publiques investies dans votre compagnie ?</t>
  </si>
  <si>
    <t xml:space="preserve">Quel est le montant des recettes générées par vos activités ?	</t>
  </si>
  <si>
    <t>DONNÉES FINANCIÈRES</t>
  </si>
  <si>
    <t>en €</t>
  </si>
  <si>
    <t>foundations, sponsors, donateurs individuels</t>
  </si>
  <si>
    <t>Total subventions publiques</t>
  </si>
  <si>
    <t>Total fonds privés</t>
  </si>
  <si>
    <t>Total billetterie</t>
  </si>
  <si>
    <t>Total initiatives artistiques</t>
  </si>
  <si>
    <t>co-productions, tournées, locations, streaming rémunéré…</t>
  </si>
  <si>
    <t>Autres recettes</t>
  </si>
  <si>
    <t>Budget annuel total</t>
  </si>
  <si>
    <t xml:space="preserve">Combien de personnes gagnent leur vie et font vivre leur famille grâce à leur travail au sein de votre compagnie ?	</t>
  </si>
  <si>
    <t xml:space="preserve">Combien de personnes bénéficient directement de l'investissement de votre financement public ?	</t>
  </si>
  <si>
    <t xml:space="preserve">Donnez-vous des emplois fixes à des artistes et à des artisans ? 	</t>
  </si>
  <si>
    <t>PERSONNEL</t>
  </si>
  <si>
    <t xml:space="preserve">Total du personnel permanent en tant qu'individus </t>
  </si>
  <si>
    <t>personnes sous contrat pour au moins une saison</t>
  </si>
  <si>
    <t>Ateliers de décors propres</t>
  </si>
  <si>
    <t>Ateliers de costumes propres</t>
  </si>
  <si>
    <t>Propre ensemble de solistes</t>
  </si>
  <si>
    <t>Programme pour jeunes artistes</t>
  </si>
  <si>
    <t>Propre orchestre</t>
  </si>
  <si>
    <t>Propre chœur</t>
  </si>
  <si>
    <t>Propre compagnie de dance</t>
  </si>
  <si>
    <t>Nombre total de personnes sous contrats courts</t>
  </si>
  <si>
    <t>Nombre total de personnes employées par votre compagnie</t>
  </si>
  <si>
    <t>Nombre de personnes pour lesquelles vous contribuez à leur subsistance</t>
  </si>
  <si>
    <t>free-lance et contrats de courte durée, y compris les artistes et les équipes artistiques</t>
  </si>
  <si>
    <t>oui/non - dans votre équipe permanente</t>
  </si>
  <si>
    <t>Quelle est votre production artistique ?</t>
  </si>
  <si>
    <t>Quelle est la richesse et la diversité de votre offre culturelle ?</t>
  </si>
  <si>
    <t>PRODUCTIVITE</t>
  </si>
  <si>
    <t>comprenant l'opéra, l'opérette et les comédies musicales, également en version de concert</t>
  </si>
  <si>
    <t>y compris d'opéra, d'opérette et de comédies musicales, également en version de concert</t>
  </si>
  <si>
    <t>Productions d'opéra (titres)</t>
  </si>
  <si>
    <t>Représentations d'opéra</t>
  </si>
  <si>
    <t>Productions de danse</t>
  </si>
  <si>
    <t>Représentations de danse</t>
  </si>
  <si>
    <t>Récitals</t>
  </si>
  <si>
    <t>Productions théâtrales</t>
  </si>
  <si>
    <t>Représentations théâtrales</t>
  </si>
  <si>
    <t>Productions jeunesse</t>
  </si>
  <si>
    <t>Représentations jeunesse</t>
  </si>
  <si>
    <t>Nombre total de productions</t>
  </si>
  <si>
    <t>Nombre total de représentations</t>
  </si>
  <si>
    <t>Combien de citoyens et de spectateurs bénéficient de l'investissement public dans votre compagnie ?</t>
  </si>
  <si>
    <t xml:space="preserve">Combien de personnes visitent votre lieu et contribuent à l'économie locale ? </t>
  </si>
  <si>
    <t>PUBLICS</t>
  </si>
  <si>
    <t>Nombre total de billets disponibles (toutes représentations confondues)</t>
  </si>
  <si>
    <t>Base pour le calcul du taux d'occupation / Nombre de représentations x nombre de sièges dans les différentes salles</t>
  </si>
  <si>
    <t>Nombre total de billets vendus (toutes représentations confondues)</t>
  </si>
  <si>
    <t>Nombre total de billets vendus pour l'opéra</t>
  </si>
  <si>
    <t>Nombre total de billets vendus pour la danse</t>
  </si>
  <si>
    <t>Nombre total de billets vendus pour les productions jeunesse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</si>
</sst>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00\ [$€-80C]_-;\-* #,##0.0000\ [$€-80C]_-;_-* &quot;-&quot;??\ [$€-80C]_-;_-@_-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2B328A"/>
      <name val="National2"/>
    </font>
    <font>
      <i/>
      <sz val="12"/>
      <color theme="5" tint="-0.249977111117893"/>
      <name val="Calibri"/>
      <family val="2"/>
      <scheme val="minor"/>
    </font>
    <font>
      <b/>
      <sz val="12"/>
      <name val="National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5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164" fontId="0" fillId="0" borderId="9" xfId="0" applyNumberFormat="1" applyBorder="1"/>
    <xf numFmtId="0" fontId="0" fillId="0" borderId="14" xfId="0" applyBorder="1"/>
    <xf numFmtId="0" fontId="0" fillId="3" borderId="14" xfId="0" applyFill="1" applyBorder="1"/>
    <xf numFmtId="164" fontId="0" fillId="0" borderId="14" xfId="0" applyNumberFormat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2" xfId="0" applyFont="1" applyFill="1" applyBorder="1"/>
    <xf numFmtId="0" fontId="1" fillId="3" borderId="4" xfId="0" applyFont="1" applyFill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8" xfId="0" applyFont="1" applyBorder="1"/>
    <xf numFmtId="0" fontId="0" fillId="0" borderId="15" xfId="0" applyBorder="1"/>
    <xf numFmtId="0" fontId="0" fillId="0" borderId="16" xfId="0" applyBorder="1"/>
    <xf numFmtId="0" fontId="3" fillId="4" borderId="0" xfId="0" applyFont="1" applyFill="1" applyAlignment="1">
      <alignment horizontal="left"/>
    </xf>
    <xf numFmtId="0" fontId="0" fillId="0" borderId="17" xfId="0" applyBorder="1"/>
    <xf numFmtId="0" fontId="3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"/>
  <sheetViews>
    <sheetView tabSelected="1" topLeftCell="A41" workbookViewId="0">
      <selection activeCell="D50" sqref="D50"/>
    </sheetView>
  </sheetViews>
  <sheetFormatPr baseColWidth="10" defaultColWidth="8.88671875" defaultRowHeight="14.4"/>
  <cols>
    <col min="1" max="1" width="43" customWidth="1"/>
    <col min="2" max="2" width="49.33203125" customWidth="1"/>
    <col min="3" max="3" width="59.44140625" bestFit="1" customWidth="1"/>
  </cols>
  <sheetData>
    <row r="1" spans="1:3" ht="46.95" customHeight="1">
      <c r="A1" s="29" t="s">
        <v>0</v>
      </c>
      <c r="B1" s="30"/>
      <c r="C1" s="31"/>
    </row>
    <row r="2" spans="1:3" ht="15" thickBot="1">
      <c r="A2" s="32" t="s">
        <v>122</v>
      </c>
      <c r="B2" s="33"/>
      <c r="C2" s="34"/>
    </row>
    <row r="3" spans="1:3" ht="15" thickBot="1"/>
    <row r="4" spans="1:3" ht="16.95" customHeight="1">
      <c r="A4" s="18" t="s">
        <v>1</v>
      </c>
      <c r="B4" s="1"/>
    </row>
    <row r="5" spans="1:3" ht="16.95" customHeight="1">
      <c r="A5" s="19" t="s">
        <v>2</v>
      </c>
      <c r="B5" s="3"/>
    </row>
    <row r="6" spans="1:3" ht="16.95" customHeight="1">
      <c r="A6" s="19" t="s">
        <v>3</v>
      </c>
      <c r="B6" s="3"/>
    </row>
    <row r="7" spans="1:3" ht="16.95" customHeight="1" thickBot="1">
      <c r="A7" s="20" t="s">
        <v>28</v>
      </c>
      <c r="B7" s="5"/>
      <c r="C7" t="s">
        <v>35</v>
      </c>
    </row>
    <row r="8" spans="1:3" ht="16.95" customHeight="1">
      <c r="A8" s="21"/>
    </row>
    <row r="9" spans="1:3" ht="16.95" customHeight="1">
      <c r="A9" s="28" t="s">
        <v>47</v>
      </c>
      <c r="B9" s="28"/>
    </row>
    <row r="10" spans="1:3" ht="16.95" customHeight="1" thickBot="1">
      <c r="A10" s="27" t="s">
        <v>48</v>
      </c>
      <c r="B10" s="27"/>
    </row>
    <row r="11" spans="1:3" ht="16.95" customHeight="1" thickBot="1">
      <c r="A11" s="14" t="s">
        <v>4</v>
      </c>
      <c r="B11" s="12" t="s">
        <v>40</v>
      </c>
    </row>
    <row r="12" spans="1:3" ht="16.95" customHeight="1">
      <c r="A12" s="6" t="s">
        <v>49</v>
      </c>
      <c r="B12" s="10"/>
    </row>
    <row r="13" spans="1:3" ht="16.95" customHeight="1">
      <c r="A13" s="7" t="s">
        <v>5</v>
      </c>
      <c r="B13" s="10"/>
      <c r="C13" t="s">
        <v>6</v>
      </c>
    </row>
    <row r="14" spans="1:3" ht="16.95" customHeight="1">
      <c r="A14" s="7" t="s">
        <v>7</v>
      </c>
      <c r="B14" s="10"/>
    </row>
    <row r="15" spans="1:3" ht="16.95" customHeight="1">
      <c r="A15" s="7" t="s">
        <v>8</v>
      </c>
      <c r="B15" s="10"/>
      <c r="C15" t="s">
        <v>60</v>
      </c>
    </row>
    <row r="16" spans="1:3" ht="16.95" customHeight="1" thickBot="1">
      <c r="A16" s="7" t="s">
        <v>9</v>
      </c>
      <c r="B16" s="10"/>
    </row>
    <row r="17" spans="1:3" ht="16.95" customHeight="1" thickBot="1">
      <c r="A17" s="9" t="s">
        <v>10</v>
      </c>
      <c r="B17" s="13">
        <f>B12+B13+B14+B15+B16</f>
        <v>0</v>
      </c>
      <c r="C17" t="s">
        <v>61</v>
      </c>
    </row>
    <row r="18" spans="1:3" ht="16.95" customHeight="1"/>
    <row r="19" spans="1:3" ht="16.95" customHeight="1">
      <c r="A19" s="28" t="s">
        <v>45</v>
      </c>
      <c r="B19" s="28"/>
    </row>
    <row r="20" spans="1:3" ht="16.95" customHeight="1">
      <c r="A20" s="24" t="s">
        <v>54</v>
      </c>
      <c r="B20" s="24"/>
    </row>
    <row r="21" spans="1:3" ht="16.95" customHeight="1" thickBot="1">
      <c r="A21" s="27" t="s">
        <v>46</v>
      </c>
      <c r="B21" s="27"/>
    </row>
    <row r="22" spans="1:3" ht="16.95" customHeight="1" thickBot="1">
      <c r="A22" s="16" t="s">
        <v>11</v>
      </c>
      <c r="B22" s="17"/>
    </row>
    <row r="23" spans="1:3" ht="16.95" customHeight="1">
      <c r="A23" s="25" t="s">
        <v>12</v>
      </c>
      <c r="B23" s="25"/>
      <c r="C23" t="s">
        <v>13</v>
      </c>
    </row>
    <row r="24" spans="1:3" ht="16.95" customHeight="1">
      <c r="A24" s="7" t="s">
        <v>43</v>
      </c>
      <c r="B24" s="7"/>
      <c r="C24" t="s">
        <v>44</v>
      </c>
    </row>
    <row r="25" spans="1:3" ht="16.95" customHeight="1">
      <c r="A25" s="7" t="s">
        <v>42</v>
      </c>
      <c r="B25" s="7"/>
      <c r="C25" t="s">
        <v>44</v>
      </c>
    </row>
    <row r="26" spans="1:3" ht="16.95" customHeight="1">
      <c r="A26" s="7" t="s">
        <v>57</v>
      </c>
      <c r="B26" s="7"/>
      <c r="C26" t="s">
        <v>44</v>
      </c>
    </row>
    <row r="27" spans="1:3" ht="16.95" customHeight="1">
      <c r="A27" s="7" t="s">
        <v>59</v>
      </c>
      <c r="B27" s="7"/>
      <c r="C27" t="s">
        <v>44</v>
      </c>
    </row>
    <row r="28" spans="1:3" ht="16.95" customHeight="1">
      <c r="A28" s="7" t="s">
        <v>38</v>
      </c>
      <c r="B28" s="7"/>
      <c r="C28" t="s">
        <v>44</v>
      </c>
    </row>
    <row r="29" spans="1:3" ht="16.95" customHeight="1">
      <c r="A29" s="7" t="s">
        <v>39</v>
      </c>
      <c r="B29" s="7"/>
      <c r="C29" t="s">
        <v>44</v>
      </c>
    </row>
    <row r="30" spans="1:3" ht="16.95" customHeight="1">
      <c r="A30" s="22" t="s">
        <v>55</v>
      </c>
      <c r="B30" s="22"/>
      <c r="C30" t="s">
        <v>44</v>
      </c>
    </row>
    <row r="31" spans="1:3" ht="16.95" customHeight="1" thickBot="1">
      <c r="A31" s="8" t="s">
        <v>14</v>
      </c>
      <c r="B31" s="3"/>
      <c r="C31" t="s">
        <v>41</v>
      </c>
    </row>
    <row r="32" spans="1:3" ht="16.95" customHeight="1" thickBot="1">
      <c r="A32" s="9" t="s">
        <v>15</v>
      </c>
      <c r="B32" s="11">
        <f>B23+B31</f>
        <v>0</v>
      </c>
      <c r="C32" t="s">
        <v>56</v>
      </c>
    </row>
    <row r="33" spans="1:3" ht="16.95" customHeight="1"/>
    <row r="34" spans="1:3" ht="16.95" customHeight="1">
      <c r="A34" s="28" t="s">
        <v>53</v>
      </c>
      <c r="B34" s="28"/>
    </row>
    <row r="35" spans="1:3" ht="16.95" customHeight="1" thickBot="1">
      <c r="A35" s="27" t="s">
        <v>52</v>
      </c>
      <c r="B35" s="27"/>
    </row>
    <row r="36" spans="1:3" ht="16.95" customHeight="1" thickBot="1">
      <c r="A36" s="14" t="s">
        <v>16</v>
      </c>
      <c r="B36" s="15"/>
    </row>
    <row r="37" spans="1:3" ht="16.95" customHeight="1">
      <c r="A37" s="6" t="s">
        <v>17</v>
      </c>
      <c r="B37" s="1"/>
      <c r="C37" t="s">
        <v>37</v>
      </c>
    </row>
    <row r="38" spans="1:3" ht="16.95" customHeight="1">
      <c r="A38" s="22" t="s">
        <v>18</v>
      </c>
      <c r="B38" s="23"/>
      <c r="C38" t="s">
        <v>37</v>
      </c>
    </row>
    <row r="39" spans="1:3" ht="16.95" customHeight="1">
      <c r="A39" s="7" t="s">
        <v>19</v>
      </c>
      <c r="B39" s="3"/>
    </row>
    <row r="40" spans="1:3" ht="16.95" customHeight="1">
      <c r="A40" s="22" t="s">
        <v>20</v>
      </c>
      <c r="B40" s="23"/>
    </row>
    <row r="41" spans="1:3" ht="16.95" customHeight="1">
      <c r="A41" s="22" t="s">
        <v>36</v>
      </c>
      <c r="B41" s="23"/>
    </row>
    <row r="42" spans="1:3" ht="16.95" customHeight="1">
      <c r="A42" s="22" t="s">
        <v>21</v>
      </c>
      <c r="B42" s="23"/>
    </row>
    <row r="43" spans="1:3" ht="16.95" customHeight="1">
      <c r="A43" s="7" t="s">
        <v>22</v>
      </c>
      <c r="B43" s="3"/>
    </row>
    <row r="44" spans="1:3" ht="16.95" customHeight="1">
      <c r="A44" s="22" t="s">
        <v>23</v>
      </c>
      <c r="B44" s="23"/>
    </row>
    <row r="45" spans="1:3" ht="16.95" customHeight="1">
      <c r="A45" s="7" t="s">
        <v>24</v>
      </c>
      <c r="B45" s="3"/>
    </row>
    <row r="46" spans="1:3" ht="16.95" customHeight="1" thickBot="1">
      <c r="A46" s="7" t="s">
        <v>25</v>
      </c>
      <c r="B46" s="3"/>
    </row>
    <row r="47" spans="1:3" ht="16.95" customHeight="1">
      <c r="A47" s="6" t="s">
        <v>26</v>
      </c>
      <c r="B47" s="1">
        <f>B37+B39+B43+B45</f>
        <v>0</v>
      </c>
    </row>
    <row r="48" spans="1:3" ht="16.95" customHeight="1" thickBot="1">
      <c r="A48" s="8" t="s">
        <v>27</v>
      </c>
      <c r="B48" s="5">
        <f>B38+B40+B41+B42+B44+B46</f>
        <v>0</v>
      </c>
    </row>
    <row r="49" spans="1:3" ht="16.95" customHeight="1"/>
    <row r="50" spans="1:3" ht="16.95" customHeight="1">
      <c r="A50" s="28" t="s">
        <v>50</v>
      </c>
      <c r="B50" s="28"/>
    </row>
    <row r="51" spans="1:3" ht="16.95" customHeight="1" thickBot="1">
      <c r="A51" s="27" t="s">
        <v>51</v>
      </c>
      <c r="B51" s="27"/>
    </row>
    <row r="52" spans="1:3" ht="16.95" customHeight="1" thickBot="1">
      <c r="A52" s="14" t="s">
        <v>29</v>
      </c>
      <c r="B52" s="15"/>
    </row>
    <row r="53" spans="1:3" ht="16.95" customHeight="1">
      <c r="A53" s="2" t="s">
        <v>30</v>
      </c>
      <c r="B53" s="6"/>
      <c r="C53" t="s">
        <v>58</v>
      </c>
    </row>
    <row r="54" spans="1:3" ht="16.95" customHeight="1">
      <c r="A54" s="2" t="s">
        <v>31</v>
      </c>
      <c r="B54" s="7"/>
    </row>
    <row r="55" spans="1:3" ht="16.95" customHeight="1">
      <c r="A55" s="2" t="s">
        <v>32</v>
      </c>
      <c r="B55" s="7"/>
    </row>
    <row r="56" spans="1:3" ht="16.95" customHeight="1">
      <c r="A56" s="2" t="s">
        <v>33</v>
      </c>
      <c r="B56" s="7"/>
    </row>
    <row r="57" spans="1:3" ht="16.95" customHeight="1" thickBot="1">
      <c r="A57" s="4" t="s">
        <v>34</v>
      </c>
      <c r="B57" s="8"/>
    </row>
  </sheetData>
  <mergeCells count="10">
    <mergeCell ref="A51:B51"/>
    <mergeCell ref="A34:B34"/>
    <mergeCell ref="A1:C1"/>
    <mergeCell ref="A2:C2"/>
    <mergeCell ref="A19:B19"/>
    <mergeCell ref="A21:B21"/>
    <mergeCell ref="A50:B50"/>
    <mergeCell ref="A35:B35"/>
    <mergeCell ref="A9:B9"/>
    <mergeCell ref="A10:B10"/>
  </mergeCells>
  <dataValidations xWindow="607" yWindow="506" count="7">
    <dataValidation type="list" allowBlank="1" showInputMessage="1" showErrorMessage="1" sqref="B7" xr:uid="{00000000-0002-0000-0000-000000000000}">
      <formula1>"Stagione,Semi-Stagione,Repertoire,Festival,Touring"</formula1>
    </dataValidation>
    <dataValidation type="list" allowBlank="1" showInputMessage="1" showErrorMessage="1" sqref="B24:B30" xr:uid="{00000000-0002-0000-0000-000001000000}">
      <formula1>"Yes,No"</formula1>
    </dataValidation>
    <dataValidation type="whole" allowBlank="1" showInputMessage="1" showErrorMessage="1" sqref="B37:B46" xr:uid="{00000000-0002-0000-0000-000002000000}">
      <formula1>0</formula1>
      <formula2>500</formula2>
    </dataValidation>
    <dataValidation type="whole" allowBlank="1" showInputMessage="1" showErrorMessage="1" sqref="B53:B57" xr:uid="{00000000-0002-0000-0000-000003000000}">
      <formula1>0</formula1>
      <formula2>20000000</formula2>
    </dataValidation>
    <dataValidation type="whole" allowBlank="1" showInputMessage="1" showErrorMessage="1" sqref="B23" xr:uid="{00000000-0002-0000-0000-000004000000}">
      <formula1>0</formula1>
      <formula2>2000</formula2>
    </dataValidation>
    <dataValidation type="whole" allowBlank="1" showInputMessage="1" showErrorMessage="1" sqref="B31" xr:uid="{00000000-0002-0000-0000-000005000000}">
      <formula1>0</formula1>
      <formula2>50000</formula2>
    </dataValidation>
    <dataValidation type="whole" allowBlank="1" showInputMessage="1" showErrorMessage="1" sqref="B12:B16" xr:uid="{00000000-0002-0000-0000-000006000000}">
      <formula1>0</formula1>
      <formula2>200000000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7"/>
  <sheetViews>
    <sheetView workbookViewId="0">
      <selection activeCell="B6" sqref="B6"/>
    </sheetView>
  </sheetViews>
  <sheetFormatPr baseColWidth="10" defaultColWidth="8.88671875" defaultRowHeight="14.4"/>
  <cols>
    <col min="1" max="1" width="43" customWidth="1"/>
    <col min="2" max="2" width="49.33203125" customWidth="1"/>
    <col min="3" max="3" width="59.44140625" bestFit="1" customWidth="1"/>
  </cols>
  <sheetData>
    <row r="1" spans="1:3" ht="42" customHeight="1">
      <c r="A1" s="29" t="s">
        <v>62</v>
      </c>
      <c r="B1" s="30"/>
      <c r="C1" s="31"/>
    </row>
    <row r="2" spans="1:3" ht="15" thickBot="1">
      <c r="A2" s="32" t="s">
        <v>184</v>
      </c>
      <c r="B2" s="33"/>
      <c r="C2" s="34"/>
    </row>
    <row r="3" spans="1:3" ht="15" thickBot="1"/>
    <row r="4" spans="1:3" ht="16.95" customHeight="1">
      <c r="A4" s="18" t="s">
        <v>63</v>
      </c>
      <c r="B4" s="1"/>
    </row>
    <row r="5" spans="1:3" ht="16.95" customHeight="1">
      <c r="A5" s="19" t="s">
        <v>64</v>
      </c>
      <c r="B5" s="3"/>
    </row>
    <row r="6" spans="1:3" ht="16.95" customHeight="1">
      <c r="A6" s="19" t="s">
        <v>65</v>
      </c>
      <c r="B6" s="3"/>
    </row>
    <row r="7" spans="1:3" ht="16.95" customHeight="1" thickBot="1">
      <c r="A7" s="20" t="s">
        <v>66</v>
      </c>
      <c r="B7" s="5"/>
      <c r="C7" t="s">
        <v>67</v>
      </c>
    </row>
    <row r="8" spans="1:3" ht="16.95" customHeight="1">
      <c r="A8" s="21"/>
    </row>
    <row r="9" spans="1:3" ht="16.95" customHeight="1">
      <c r="A9" s="28" t="s">
        <v>68</v>
      </c>
      <c r="B9" s="28"/>
    </row>
    <row r="10" spans="1:3" ht="16.95" customHeight="1" thickBot="1">
      <c r="A10" s="27" t="s">
        <v>69</v>
      </c>
      <c r="B10" s="27"/>
    </row>
    <row r="11" spans="1:3" ht="16.95" customHeight="1" thickBot="1">
      <c r="A11" s="14" t="s">
        <v>70</v>
      </c>
      <c r="B11" s="12" t="s">
        <v>40</v>
      </c>
    </row>
    <row r="12" spans="1:3" ht="16.95" customHeight="1">
      <c r="A12" s="6" t="s">
        <v>71</v>
      </c>
      <c r="B12" s="10"/>
    </row>
    <row r="13" spans="1:3" ht="16.95" customHeight="1">
      <c r="A13" s="7" t="s">
        <v>73</v>
      </c>
      <c r="B13" s="10"/>
      <c r="C13" t="s">
        <v>74</v>
      </c>
    </row>
    <row r="14" spans="1:3" ht="16.95" customHeight="1">
      <c r="A14" s="7" t="s">
        <v>72</v>
      </c>
      <c r="B14" s="10"/>
    </row>
    <row r="15" spans="1:3" ht="16.95" customHeight="1">
      <c r="A15" s="7" t="s">
        <v>75</v>
      </c>
      <c r="B15" s="10"/>
      <c r="C15" t="s">
        <v>76</v>
      </c>
    </row>
    <row r="16" spans="1:3" ht="16.95" customHeight="1" thickBot="1">
      <c r="A16" s="7" t="s">
        <v>77</v>
      </c>
      <c r="B16" s="10"/>
    </row>
    <row r="17" spans="1:3" ht="16.95" customHeight="1" thickBot="1">
      <c r="A17" s="9" t="s">
        <v>78</v>
      </c>
      <c r="B17" s="13">
        <f>B12+B13+B14+B15+B16</f>
        <v>0</v>
      </c>
      <c r="C17" t="s">
        <v>61</v>
      </c>
    </row>
    <row r="18" spans="1:3" ht="16.95" customHeight="1"/>
    <row r="19" spans="1:3" ht="16.95" customHeight="1">
      <c r="A19" s="24" t="s">
        <v>79</v>
      </c>
      <c r="B19" s="24"/>
    </row>
    <row r="20" spans="1:3" ht="16.95" customHeight="1">
      <c r="A20" s="24" t="s">
        <v>80</v>
      </c>
      <c r="B20" s="24"/>
    </row>
    <row r="21" spans="1:3" ht="16.95" customHeight="1" thickBot="1">
      <c r="A21" s="26" t="s">
        <v>81</v>
      </c>
      <c r="B21" s="26"/>
    </row>
    <row r="22" spans="1:3" ht="16.95" customHeight="1" thickBot="1">
      <c r="A22" s="16" t="s">
        <v>82</v>
      </c>
      <c r="B22" s="17"/>
    </row>
    <row r="23" spans="1:3" ht="16.95" customHeight="1">
      <c r="A23" s="25" t="s">
        <v>121</v>
      </c>
      <c r="B23" s="25"/>
      <c r="C23" t="s">
        <v>108</v>
      </c>
    </row>
    <row r="24" spans="1:3" ht="16.95" customHeight="1">
      <c r="A24" s="7" t="s">
        <v>120</v>
      </c>
      <c r="B24" s="7"/>
      <c r="C24" t="s">
        <v>109</v>
      </c>
    </row>
    <row r="25" spans="1:3" ht="16.95" customHeight="1">
      <c r="A25" s="7" t="s">
        <v>119</v>
      </c>
      <c r="B25" s="7"/>
      <c r="C25" t="s">
        <v>109</v>
      </c>
    </row>
    <row r="26" spans="1:3" ht="16.95" customHeight="1">
      <c r="A26" s="7" t="s">
        <v>118</v>
      </c>
      <c r="B26" s="7"/>
      <c r="C26" t="s">
        <v>109</v>
      </c>
    </row>
    <row r="27" spans="1:3" ht="16.95" customHeight="1">
      <c r="A27" s="7" t="s">
        <v>117</v>
      </c>
      <c r="B27" s="7"/>
      <c r="C27" t="s">
        <v>109</v>
      </c>
    </row>
    <row r="28" spans="1:3" ht="16.95" customHeight="1">
      <c r="A28" s="7" t="s">
        <v>116</v>
      </c>
      <c r="B28" s="7"/>
      <c r="C28" t="s">
        <v>109</v>
      </c>
    </row>
    <row r="29" spans="1:3" ht="16.95" customHeight="1">
      <c r="A29" s="7" t="s">
        <v>115</v>
      </c>
      <c r="B29" s="7"/>
      <c r="C29" t="s">
        <v>109</v>
      </c>
    </row>
    <row r="30" spans="1:3" ht="16.95" customHeight="1">
      <c r="A30" s="22" t="s">
        <v>114</v>
      </c>
      <c r="B30" s="22"/>
      <c r="C30" t="s">
        <v>109</v>
      </c>
    </row>
    <row r="31" spans="1:3" ht="16.95" customHeight="1" thickBot="1">
      <c r="A31" s="8" t="s">
        <v>113</v>
      </c>
      <c r="B31" s="3"/>
      <c r="C31" t="s">
        <v>110</v>
      </c>
    </row>
    <row r="32" spans="1:3" ht="16.95" customHeight="1" thickBot="1">
      <c r="A32" s="9" t="s">
        <v>112</v>
      </c>
      <c r="B32" s="11">
        <f>B23+B31</f>
        <v>0</v>
      </c>
      <c r="C32" t="s">
        <v>111</v>
      </c>
    </row>
    <row r="33" spans="1:3" ht="16.95" customHeight="1"/>
    <row r="34" spans="1:3" ht="16.95" customHeight="1">
      <c r="A34" s="28" t="s">
        <v>95</v>
      </c>
      <c r="B34" s="28"/>
    </row>
    <row r="35" spans="1:3" ht="16.95" customHeight="1" thickBot="1">
      <c r="A35" s="27" t="s">
        <v>96</v>
      </c>
      <c r="B35" s="27"/>
    </row>
    <row r="36" spans="1:3" ht="16.95" customHeight="1" thickBot="1">
      <c r="A36" s="14" t="s">
        <v>94</v>
      </c>
      <c r="B36" s="15"/>
    </row>
    <row r="37" spans="1:3" ht="16.95" customHeight="1">
      <c r="A37" s="6" t="s">
        <v>98</v>
      </c>
      <c r="B37" s="1"/>
      <c r="C37" t="s">
        <v>97</v>
      </c>
    </row>
    <row r="38" spans="1:3" ht="16.95" customHeight="1">
      <c r="A38" s="22" t="s">
        <v>99</v>
      </c>
      <c r="B38" s="23"/>
      <c r="C38" t="s">
        <v>97</v>
      </c>
    </row>
    <row r="39" spans="1:3" ht="16.95" customHeight="1">
      <c r="A39" s="7" t="s">
        <v>100</v>
      </c>
      <c r="B39" s="3"/>
    </row>
    <row r="40" spans="1:3" ht="16.95" customHeight="1">
      <c r="A40" s="22" t="s">
        <v>101</v>
      </c>
      <c r="B40" s="23"/>
    </row>
    <row r="41" spans="1:3" ht="16.95" customHeight="1">
      <c r="A41" s="22" t="s">
        <v>102</v>
      </c>
      <c r="B41" s="23"/>
    </row>
    <row r="42" spans="1:3" ht="16.95" customHeight="1">
      <c r="A42" s="22" t="s">
        <v>103</v>
      </c>
      <c r="B42" s="23"/>
    </row>
    <row r="43" spans="1:3" ht="16.95" customHeight="1">
      <c r="A43" s="7" t="s">
        <v>104</v>
      </c>
      <c r="B43" s="3"/>
    </row>
    <row r="44" spans="1:3" ht="16.95" customHeight="1">
      <c r="A44" s="22" t="s">
        <v>105</v>
      </c>
      <c r="B44" s="23"/>
    </row>
    <row r="45" spans="1:3" ht="16.95" customHeight="1">
      <c r="A45" s="7" t="s">
        <v>106</v>
      </c>
      <c r="B45" s="3"/>
    </row>
    <row r="46" spans="1:3" ht="16.95" customHeight="1" thickBot="1">
      <c r="A46" s="7" t="s">
        <v>107</v>
      </c>
      <c r="B46" s="3"/>
    </row>
    <row r="47" spans="1:3" ht="16.95" customHeight="1">
      <c r="A47" s="6" t="s">
        <v>93</v>
      </c>
      <c r="B47" s="1">
        <f>B37+B39+B43+B45</f>
        <v>0</v>
      </c>
    </row>
    <row r="48" spans="1:3" ht="16.95" customHeight="1" thickBot="1">
      <c r="A48" s="8" t="s">
        <v>92</v>
      </c>
      <c r="B48" s="5">
        <f>B38+B40+B41+B42+B44+B46</f>
        <v>0</v>
      </c>
    </row>
    <row r="49" spans="1:3" ht="16.95" customHeight="1"/>
    <row r="50" spans="1:3" ht="16.95" customHeight="1">
      <c r="A50" s="24" t="s">
        <v>91</v>
      </c>
      <c r="B50" s="24"/>
    </row>
    <row r="51" spans="1:3" ht="16.95" customHeight="1" thickBot="1">
      <c r="A51" s="27" t="s">
        <v>90</v>
      </c>
      <c r="B51" s="27"/>
    </row>
    <row r="52" spans="1:3" ht="16.95" customHeight="1" thickBot="1">
      <c r="A52" s="14" t="s">
        <v>83</v>
      </c>
      <c r="B52" s="15"/>
    </row>
    <row r="53" spans="1:3" ht="16.95" customHeight="1">
      <c r="A53" s="2" t="s">
        <v>85</v>
      </c>
      <c r="B53" s="6"/>
      <c r="C53" t="s">
        <v>84</v>
      </c>
    </row>
    <row r="54" spans="1:3" ht="16.95" customHeight="1">
      <c r="A54" s="2" t="s">
        <v>89</v>
      </c>
      <c r="B54" s="7"/>
    </row>
    <row r="55" spans="1:3" ht="16.95" customHeight="1">
      <c r="A55" s="2" t="s">
        <v>88</v>
      </c>
      <c r="B55" s="7"/>
    </row>
    <row r="56" spans="1:3" ht="16.95" customHeight="1">
      <c r="A56" s="2" t="s">
        <v>87</v>
      </c>
      <c r="B56" s="7"/>
    </row>
    <row r="57" spans="1:3" ht="16.95" customHeight="1" thickBot="1">
      <c r="A57" s="4" t="s">
        <v>86</v>
      </c>
      <c r="B57" s="8"/>
    </row>
  </sheetData>
  <mergeCells count="7">
    <mergeCell ref="A34:B34"/>
    <mergeCell ref="A35:B35"/>
    <mergeCell ref="A51:B51"/>
    <mergeCell ref="A1:C1"/>
    <mergeCell ref="A2:C2"/>
    <mergeCell ref="A9:B9"/>
    <mergeCell ref="A10:B10"/>
  </mergeCells>
  <dataValidations count="7">
    <dataValidation type="whole" allowBlank="1" showInputMessage="1" showErrorMessage="1" sqref="B12:B16" xr:uid="{00000000-0002-0000-0100-000000000000}">
      <formula1>0</formula1>
      <formula2>200000000</formula2>
    </dataValidation>
    <dataValidation type="whole" allowBlank="1" showInputMessage="1" showErrorMessage="1" sqref="B31" xr:uid="{00000000-0002-0000-0100-000001000000}">
      <formula1>0</formula1>
      <formula2>50000</formula2>
    </dataValidation>
    <dataValidation type="whole" allowBlank="1" showInputMessage="1" showErrorMessage="1" sqref="B23" xr:uid="{00000000-0002-0000-0100-000002000000}">
      <formula1>0</formula1>
      <formula2>2000</formula2>
    </dataValidation>
    <dataValidation type="whole" allowBlank="1" showInputMessage="1" showErrorMessage="1" sqref="B53:B57" xr:uid="{00000000-0002-0000-0100-000003000000}">
      <formula1>0</formula1>
      <formula2>20000000</formula2>
    </dataValidation>
    <dataValidation type="whole" allowBlank="1" showInputMessage="1" showErrorMessage="1" sqref="B37:B46" xr:uid="{00000000-0002-0000-0100-000004000000}">
      <formula1>0</formula1>
      <formula2>500</formula2>
    </dataValidation>
    <dataValidation type="list" allowBlank="1" showInputMessage="1" showErrorMessage="1" sqref="B24:B30" xr:uid="{00000000-0002-0000-0100-000005000000}">
      <formula1>"Yes,No"</formula1>
    </dataValidation>
    <dataValidation type="list" allowBlank="1" showInputMessage="1" showErrorMessage="1" sqref="B7" xr:uid="{00000000-0002-0000-0100-000006000000}">
      <formula1>"Stagione,Semi-Stagione,Repertoire,Festival,Touring"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7"/>
  <sheetViews>
    <sheetView workbookViewId="0">
      <selection activeCell="C5" sqref="C5"/>
    </sheetView>
  </sheetViews>
  <sheetFormatPr baseColWidth="10" defaultColWidth="8.88671875" defaultRowHeight="14.4"/>
  <cols>
    <col min="1" max="1" width="43" customWidth="1"/>
    <col min="2" max="2" width="53.109375" customWidth="1"/>
    <col min="3" max="3" width="55.44140625" customWidth="1"/>
  </cols>
  <sheetData>
    <row r="1" spans="1:3" ht="52.8" customHeight="1">
      <c r="A1" s="35" t="s">
        <v>123</v>
      </c>
      <c r="B1" s="35"/>
      <c r="C1" s="35"/>
    </row>
    <row r="2" spans="1:3">
      <c r="A2" s="36" t="s">
        <v>124</v>
      </c>
      <c r="B2" s="36"/>
      <c r="C2" s="36"/>
    </row>
    <row r="3" spans="1:3" ht="15" thickBot="1"/>
    <row r="4" spans="1:3">
      <c r="A4" s="18" t="s">
        <v>125</v>
      </c>
      <c r="B4" s="1"/>
    </row>
    <row r="5" spans="1:3">
      <c r="A5" s="19" t="s">
        <v>126</v>
      </c>
      <c r="B5" s="3"/>
    </row>
    <row r="6" spans="1:3">
      <c r="A6" s="19" t="s">
        <v>127</v>
      </c>
      <c r="B6" s="3"/>
    </row>
    <row r="7" spans="1:3" ht="15" thickBot="1">
      <c r="A7" s="20" t="s">
        <v>128</v>
      </c>
      <c r="B7" s="5"/>
      <c r="C7" t="s">
        <v>35</v>
      </c>
    </row>
    <row r="8" spans="1:3">
      <c r="A8" s="21"/>
    </row>
    <row r="9" spans="1:3" ht="15.6">
      <c r="A9" s="28" t="s">
        <v>129</v>
      </c>
      <c r="B9" s="28"/>
    </row>
    <row r="10" spans="1:3" ht="16.2" thickBot="1">
      <c r="A10" s="27" t="s">
        <v>130</v>
      </c>
      <c r="B10" s="27"/>
    </row>
    <row r="11" spans="1:3" ht="15" thickBot="1">
      <c r="A11" s="14" t="s">
        <v>131</v>
      </c>
      <c r="B11" s="12" t="s">
        <v>40</v>
      </c>
    </row>
    <row r="12" spans="1:3">
      <c r="A12" s="6" t="s">
        <v>132</v>
      </c>
      <c r="B12" s="10"/>
    </row>
    <row r="13" spans="1:3">
      <c r="A13" s="7" t="s">
        <v>133</v>
      </c>
      <c r="B13" s="10"/>
      <c r="C13" t="s">
        <v>134</v>
      </c>
    </row>
    <row r="14" spans="1:3">
      <c r="A14" s="7" t="s">
        <v>135</v>
      </c>
      <c r="B14" s="10"/>
    </row>
    <row r="15" spans="1:3">
      <c r="A15" s="7" t="s">
        <v>136</v>
      </c>
      <c r="B15" s="10"/>
      <c r="C15" t="s">
        <v>137</v>
      </c>
    </row>
    <row r="16" spans="1:3" ht="15" thickBot="1">
      <c r="A16" s="7" t="s">
        <v>138</v>
      </c>
      <c r="B16" s="10"/>
    </row>
    <row r="17" spans="1:3" ht="15" thickBot="1">
      <c r="A17" s="9" t="s">
        <v>139</v>
      </c>
      <c r="B17" s="13">
        <f>B12+B13+B14+B15+B16</f>
        <v>0</v>
      </c>
      <c r="C17" t="s">
        <v>61</v>
      </c>
    </row>
    <row r="19" spans="1:3" ht="15.6">
      <c r="A19" s="28" t="s">
        <v>140</v>
      </c>
      <c r="B19" s="28"/>
    </row>
    <row r="20" spans="1:3" ht="15.6">
      <c r="A20" s="24" t="s">
        <v>141</v>
      </c>
      <c r="B20" s="24"/>
    </row>
    <row r="21" spans="1:3" ht="16.2" thickBot="1">
      <c r="A21" s="27" t="s">
        <v>142</v>
      </c>
      <c r="B21" s="27"/>
    </row>
    <row r="22" spans="1:3" ht="15" thickBot="1">
      <c r="A22" s="16" t="s">
        <v>143</v>
      </c>
      <c r="B22" s="17"/>
    </row>
    <row r="23" spans="1:3">
      <c r="A23" s="25" t="s">
        <v>144</v>
      </c>
      <c r="B23" s="25"/>
      <c r="C23" t="s">
        <v>145</v>
      </c>
    </row>
    <row r="24" spans="1:3">
      <c r="A24" s="7" t="s">
        <v>146</v>
      </c>
      <c r="B24" s="7"/>
      <c r="C24" t="s">
        <v>147</v>
      </c>
    </row>
    <row r="25" spans="1:3">
      <c r="A25" s="7" t="s">
        <v>148</v>
      </c>
      <c r="B25" s="7"/>
      <c r="C25" t="s">
        <v>147</v>
      </c>
    </row>
    <row r="26" spans="1:3">
      <c r="A26" s="7" t="s">
        <v>149</v>
      </c>
      <c r="B26" s="7"/>
      <c r="C26" t="s">
        <v>147</v>
      </c>
    </row>
    <row r="27" spans="1:3">
      <c r="A27" s="7" t="s">
        <v>150</v>
      </c>
      <c r="B27" s="7"/>
      <c r="C27" t="s">
        <v>147</v>
      </c>
    </row>
    <row r="28" spans="1:3">
      <c r="A28" s="7" t="s">
        <v>151</v>
      </c>
      <c r="B28" s="7"/>
      <c r="C28" t="s">
        <v>147</v>
      </c>
    </row>
    <row r="29" spans="1:3">
      <c r="A29" s="7" t="s">
        <v>152</v>
      </c>
      <c r="B29" s="7"/>
      <c r="C29" t="s">
        <v>147</v>
      </c>
    </row>
    <row r="30" spans="1:3">
      <c r="A30" s="22" t="s">
        <v>153</v>
      </c>
      <c r="B30" s="22"/>
      <c r="C30" t="s">
        <v>147</v>
      </c>
    </row>
    <row r="31" spans="1:3" ht="15" thickBot="1">
      <c r="A31" s="8" t="s">
        <v>154</v>
      </c>
      <c r="B31" s="3"/>
      <c r="C31" t="s">
        <v>155</v>
      </c>
    </row>
    <row r="32" spans="1:3" ht="15" thickBot="1">
      <c r="A32" s="9" t="s">
        <v>156</v>
      </c>
      <c r="B32" s="11">
        <f>B23+B31</f>
        <v>0</v>
      </c>
      <c r="C32" t="s">
        <v>157</v>
      </c>
    </row>
    <row r="34" spans="1:3" ht="15.6">
      <c r="A34" s="24" t="s">
        <v>158</v>
      </c>
      <c r="B34" s="24"/>
    </row>
    <row r="35" spans="1:3" ht="16.2" thickBot="1">
      <c r="A35" s="26" t="s">
        <v>159</v>
      </c>
      <c r="B35" s="26"/>
    </row>
    <row r="36" spans="1:3" ht="15" thickBot="1">
      <c r="A36" s="14" t="s">
        <v>160</v>
      </c>
      <c r="B36" s="15"/>
    </row>
    <row r="37" spans="1:3">
      <c r="A37" s="6" t="s">
        <v>161</v>
      </c>
      <c r="B37" s="1"/>
      <c r="C37" t="s">
        <v>162</v>
      </c>
    </row>
    <row r="38" spans="1:3">
      <c r="A38" s="22" t="s">
        <v>163</v>
      </c>
      <c r="B38" s="23"/>
      <c r="C38" t="s">
        <v>164</v>
      </c>
    </row>
    <row r="39" spans="1:3">
      <c r="A39" s="7" t="s">
        <v>165</v>
      </c>
      <c r="B39" s="3"/>
    </row>
    <row r="40" spans="1:3">
      <c r="A40" s="22" t="s">
        <v>166</v>
      </c>
      <c r="B40" s="23"/>
    </row>
    <row r="41" spans="1:3">
      <c r="A41" s="22" t="s">
        <v>167</v>
      </c>
      <c r="B41" s="23"/>
    </row>
    <row r="42" spans="1:3">
      <c r="A42" s="22" t="s">
        <v>168</v>
      </c>
      <c r="B42" s="23"/>
    </row>
    <row r="43" spans="1:3">
      <c r="A43" s="7" t="s">
        <v>169</v>
      </c>
      <c r="B43" s="3"/>
    </row>
    <row r="44" spans="1:3">
      <c r="A44" s="22" t="s">
        <v>170</v>
      </c>
      <c r="B44" s="23"/>
    </row>
    <row r="45" spans="1:3">
      <c r="A45" s="7" t="s">
        <v>171</v>
      </c>
      <c r="B45" s="3"/>
    </row>
    <row r="46" spans="1:3" ht="15" thickBot="1">
      <c r="A46" s="7" t="s">
        <v>172</v>
      </c>
      <c r="B46" s="3"/>
    </row>
    <row r="47" spans="1:3">
      <c r="A47" s="6" t="s">
        <v>173</v>
      </c>
      <c r="B47" s="1">
        <f>B37+B39+B43+B45</f>
        <v>0</v>
      </c>
    </row>
    <row r="48" spans="1:3" ht="15" thickBot="1">
      <c r="A48" s="8" t="s">
        <v>174</v>
      </c>
      <c r="B48" s="5">
        <f>B38+B40+B41+B42+B44+B46</f>
        <v>0</v>
      </c>
    </row>
    <row r="50" spans="1:3" ht="15.6">
      <c r="A50" s="24" t="s">
        <v>175</v>
      </c>
      <c r="B50" s="24"/>
    </row>
    <row r="51" spans="1:3" ht="16.2" thickBot="1">
      <c r="A51" s="26" t="s">
        <v>176</v>
      </c>
      <c r="B51" s="26"/>
    </row>
    <row r="52" spans="1:3" ht="15" thickBot="1">
      <c r="A52" s="14" t="s">
        <v>177</v>
      </c>
      <c r="B52" s="15"/>
    </row>
    <row r="53" spans="1:3">
      <c r="A53" s="2" t="s">
        <v>178</v>
      </c>
      <c r="B53" s="6"/>
      <c r="C53" t="s">
        <v>179</v>
      </c>
    </row>
    <row r="54" spans="1:3">
      <c r="A54" s="2" t="s">
        <v>180</v>
      </c>
      <c r="B54" s="7"/>
    </row>
    <row r="55" spans="1:3">
      <c r="A55" s="2" t="s">
        <v>181</v>
      </c>
      <c r="B55" s="7"/>
    </row>
    <row r="56" spans="1:3">
      <c r="A56" s="2" t="s">
        <v>182</v>
      </c>
      <c r="B56" s="7"/>
    </row>
    <row r="57" spans="1:3" ht="15" thickBot="1">
      <c r="A57" s="4" t="s">
        <v>183</v>
      </c>
      <c r="B57" s="8"/>
    </row>
  </sheetData>
  <mergeCells count="6">
    <mergeCell ref="A1:C1"/>
    <mergeCell ref="A2:C2"/>
    <mergeCell ref="A9:B9"/>
    <mergeCell ref="A10:B10"/>
    <mergeCell ref="A19:B19"/>
    <mergeCell ref="A21:B21"/>
  </mergeCells>
  <dataValidations count="7">
    <dataValidation type="whole" allowBlank="1" showInputMessage="1" showErrorMessage="1" sqref="B12:B16" xr:uid="{66BA059E-2F19-457A-99C1-78FA982C11D1}">
      <formula1>0</formula1>
      <formula2>200000000</formula2>
    </dataValidation>
    <dataValidation type="whole" allowBlank="1" showInputMessage="1" showErrorMessage="1" sqref="B31" xr:uid="{2DDA0CA2-1DFB-49A2-9E94-51FD3EFBFCA3}">
      <formula1>0</formula1>
      <formula2>50000</formula2>
    </dataValidation>
    <dataValidation type="whole" allowBlank="1" showInputMessage="1" showErrorMessage="1" sqref="B23" xr:uid="{C1810E16-6B6E-4475-A5CA-E527B773F313}">
      <formula1>0</formula1>
      <formula2>2000</formula2>
    </dataValidation>
    <dataValidation type="whole" allowBlank="1" showInputMessage="1" showErrorMessage="1" sqref="B53:B57" xr:uid="{0F2D5737-8306-448D-8A56-724B521ABAC3}">
      <formula1>0</formula1>
      <formula2>20000000</formula2>
    </dataValidation>
    <dataValidation type="whole" allowBlank="1" showInputMessage="1" showErrorMessage="1" sqref="B37:B46" xr:uid="{5758C23C-1B85-492B-9033-3E87F69AB1BD}">
      <formula1>0</formula1>
      <formula2>500</formula2>
    </dataValidation>
    <dataValidation type="list" allowBlank="1" showInputMessage="1" showErrorMessage="1" sqref="B24:B30" xr:uid="{C2A24A17-E300-429A-A1F9-E68D71AF3B9A}">
      <formula1>"Yes,No"</formula1>
    </dataValidation>
    <dataValidation type="list" allowBlank="1" showInputMessage="1" showErrorMessage="1" sqref="B7" xr:uid="{9CEC4C2F-F01C-49C5-A09A-3E17615899FF}">
      <formula1>"Stagione,Semi-Stagione,Repertoire,Festival,Touring"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7"/>
  <sheetViews>
    <sheetView workbookViewId="0">
      <selection activeCell="B63" sqref="B63"/>
    </sheetView>
  </sheetViews>
  <sheetFormatPr baseColWidth="10" defaultColWidth="8.88671875" defaultRowHeight="14.4"/>
  <cols>
    <col min="1" max="1" width="50.33203125" customWidth="1"/>
    <col min="2" max="2" width="52.109375" customWidth="1"/>
    <col min="3" max="3" width="52.6640625" customWidth="1"/>
  </cols>
  <sheetData>
    <row r="1" spans="1:3" ht="51.6" customHeight="1">
      <c r="A1" s="29" t="s">
        <v>185</v>
      </c>
      <c r="B1" s="30"/>
      <c r="C1" s="31"/>
    </row>
    <row r="2" spans="1:3" ht="15" thickBot="1">
      <c r="A2" s="32" t="s">
        <v>186</v>
      </c>
      <c r="B2" s="33"/>
      <c r="C2" s="34"/>
    </row>
    <row r="3" spans="1:3" ht="15" thickBot="1"/>
    <row r="4" spans="1:3">
      <c r="A4" s="18" t="s">
        <v>187</v>
      </c>
      <c r="B4" s="1"/>
    </row>
    <row r="5" spans="1:3">
      <c r="A5" s="19" t="s">
        <v>188</v>
      </c>
      <c r="B5" s="3"/>
    </row>
    <row r="6" spans="1:3">
      <c r="A6" s="19" t="s">
        <v>189</v>
      </c>
      <c r="B6" s="3"/>
    </row>
    <row r="7" spans="1:3" ht="15" thickBot="1">
      <c r="A7" s="20" t="s">
        <v>190</v>
      </c>
      <c r="B7" s="5"/>
      <c r="C7" t="s">
        <v>191</v>
      </c>
    </row>
    <row r="8" spans="1:3">
      <c r="A8" s="21"/>
    </row>
    <row r="9" spans="1:3" ht="15.6">
      <c r="A9" s="28" t="s">
        <v>192</v>
      </c>
      <c r="B9" s="28"/>
    </row>
    <row r="10" spans="1:3" ht="16.2" thickBot="1">
      <c r="A10" s="27" t="s">
        <v>193</v>
      </c>
      <c r="B10" s="27"/>
    </row>
    <row r="11" spans="1:3" ht="15" thickBot="1">
      <c r="A11" s="14" t="s">
        <v>194</v>
      </c>
      <c r="B11" s="12" t="s">
        <v>195</v>
      </c>
    </row>
    <row r="12" spans="1:3">
      <c r="A12" s="6" t="s">
        <v>197</v>
      </c>
      <c r="B12" s="10"/>
    </row>
    <row r="13" spans="1:3">
      <c r="A13" s="7" t="s">
        <v>198</v>
      </c>
      <c r="B13" s="10"/>
      <c r="C13" t="s">
        <v>196</v>
      </c>
    </row>
    <row r="14" spans="1:3">
      <c r="A14" s="7" t="s">
        <v>199</v>
      </c>
      <c r="B14" s="10"/>
    </row>
    <row r="15" spans="1:3">
      <c r="A15" s="7" t="s">
        <v>200</v>
      </c>
      <c r="B15" s="10"/>
      <c r="C15" t="s">
        <v>201</v>
      </c>
    </row>
    <row r="16" spans="1:3" ht="15" thickBot="1">
      <c r="A16" s="7" t="s">
        <v>202</v>
      </c>
      <c r="B16" s="10"/>
    </row>
    <row r="17" spans="1:3" ht="15" thickBot="1">
      <c r="A17" s="9" t="s">
        <v>203</v>
      </c>
      <c r="B17" s="13">
        <f>B12+B13+B14+B15+B16</f>
        <v>0</v>
      </c>
      <c r="C17" t="s">
        <v>61</v>
      </c>
    </row>
    <row r="19" spans="1:3" ht="15.6">
      <c r="A19" s="28" t="s">
        <v>204</v>
      </c>
      <c r="B19" s="28"/>
    </row>
    <row r="20" spans="1:3" ht="15.6">
      <c r="A20" s="24" t="s">
        <v>205</v>
      </c>
      <c r="B20" s="24"/>
    </row>
    <row r="21" spans="1:3" ht="16.2" thickBot="1">
      <c r="A21" s="27" t="s">
        <v>206</v>
      </c>
      <c r="B21" s="27"/>
    </row>
    <row r="22" spans="1:3" ht="15" thickBot="1">
      <c r="A22" s="16" t="s">
        <v>207</v>
      </c>
      <c r="B22" s="17"/>
    </row>
    <row r="23" spans="1:3">
      <c r="A23" s="25" t="s">
        <v>208</v>
      </c>
      <c r="B23" s="25"/>
      <c r="C23" t="s">
        <v>209</v>
      </c>
    </row>
    <row r="24" spans="1:3">
      <c r="A24" s="7" t="s">
        <v>210</v>
      </c>
      <c r="B24" s="7"/>
      <c r="C24" t="s">
        <v>221</v>
      </c>
    </row>
    <row r="25" spans="1:3">
      <c r="A25" s="7" t="s">
        <v>211</v>
      </c>
      <c r="B25" s="7"/>
      <c r="C25" t="s">
        <v>221</v>
      </c>
    </row>
    <row r="26" spans="1:3">
      <c r="A26" s="7" t="s">
        <v>212</v>
      </c>
      <c r="B26" s="7"/>
      <c r="C26" t="s">
        <v>221</v>
      </c>
    </row>
    <row r="27" spans="1:3">
      <c r="A27" s="7" t="s">
        <v>213</v>
      </c>
      <c r="B27" s="7"/>
      <c r="C27" t="s">
        <v>221</v>
      </c>
    </row>
    <row r="28" spans="1:3">
      <c r="A28" s="7" t="s">
        <v>214</v>
      </c>
      <c r="B28" s="7"/>
      <c r="C28" t="s">
        <v>221</v>
      </c>
    </row>
    <row r="29" spans="1:3">
      <c r="A29" s="7" t="s">
        <v>215</v>
      </c>
      <c r="B29" s="7"/>
      <c r="C29" t="s">
        <v>221</v>
      </c>
    </row>
    <row r="30" spans="1:3">
      <c r="A30" s="22" t="s">
        <v>216</v>
      </c>
      <c r="B30" s="22"/>
      <c r="C30" t="s">
        <v>221</v>
      </c>
    </row>
    <row r="31" spans="1:3" ht="15" thickBot="1">
      <c r="A31" s="8" t="s">
        <v>217</v>
      </c>
      <c r="B31" s="3"/>
      <c r="C31" t="s">
        <v>220</v>
      </c>
    </row>
    <row r="32" spans="1:3" ht="15" thickBot="1">
      <c r="A32" s="9" t="s">
        <v>218</v>
      </c>
      <c r="B32" s="11">
        <f>B23+B31</f>
        <v>0</v>
      </c>
      <c r="C32" t="s">
        <v>219</v>
      </c>
    </row>
    <row r="34" spans="1:3" ht="15.6">
      <c r="A34" s="28" t="s">
        <v>222</v>
      </c>
      <c r="B34" s="28"/>
    </row>
    <row r="35" spans="1:3" ht="16.2" thickBot="1">
      <c r="A35" s="27" t="s">
        <v>223</v>
      </c>
      <c r="B35" s="27"/>
    </row>
    <row r="36" spans="1:3" ht="15" thickBot="1">
      <c r="A36" s="14" t="s">
        <v>224</v>
      </c>
      <c r="B36" s="15"/>
    </row>
    <row r="37" spans="1:3">
      <c r="A37" s="6" t="s">
        <v>227</v>
      </c>
      <c r="B37" s="1"/>
      <c r="C37" t="s">
        <v>225</v>
      </c>
    </row>
    <row r="38" spans="1:3">
      <c r="A38" s="22" t="s">
        <v>228</v>
      </c>
      <c r="B38" s="23"/>
      <c r="C38" t="s">
        <v>226</v>
      </c>
    </row>
    <row r="39" spans="1:3">
      <c r="A39" s="7" t="s">
        <v>229</v>
      </c>
      <c r="B39" s="3"/>
    </row>
    <row r="40" spans="1:3">
      <c r="A40" s="22" t="s">
        <v>230</v>
      </c>
      <c r="B40" s="23"/>
    </row>
    <row r="41" spans="1:3">
      <c r="A41" s="22" t="s">
        <v>36</v>
      </c>
      <c r="B41" s="23"/>
    </row>
    <row r="42" spans="1:3">
      <c r="A42" s="22" t="s">
        <v>231</v>
      </c>
      <c r="B42" s="23"/>
    </row>
    <row r="43" spans="1:3">
      <c r="A43" s="7" t="s">
        <v>232</v>
      </c>
      <c r="B43" s="3"/>
    </row>
    <row r="44" spans="1:3">
      <c r="A44" s="22" t="s">
        <v>233</v>
      </c>
      <c r="B44" s="23"/>
    </row>
    <row r="45" spans="1:3">
      <c r="A45" s="7" t="s">
        <v>234</v>
      </c>
      <c r="B45" s="3"/>
    </row>
    <row r="46" spans="1:3" ht="15" thickBot="1">
      <c r="A46" s="7" t="s">
        <v>235</v>
      </c>
      <c r="B46" s="3"/>
    </row>
    <row r="47" spans="1:3">
      <c r="A47" s="6" t="s">
        <v>236</v>
      </c>
      <c r="B47" s="1">
        <f>B37+B39+B43+B45</f>
        <v>0</v>
      </c>
    </row>
    <row r="48" spans="1:3" ht="15" thickBot="1">
      <c r="A48" s="8" t="s">
        <v>237</v>
      </c>
      <c r="B48" s="5">
        <f>B38+B40+B41+B42+B44+B46</f>
        <v>0</v>
      </c>
    </row>
    <row r="50" spans="1:3" ht="15.6">
      <c r="A50" s="24" t="s">
        <v>238</v>
      </c>
      <c r="B50" s="24"/>
    </row>
    <row r="51" spans="1:3" ht="16.2" thickBot="1">
      <c r="A51" s="27" t="s">
        <v>239</v>
      </c>
      <c r="B51" s="27"/>
    </row>
    <row r="52" spans="1:3" ht="15" thickBot="1">
      <c r="A52" s="14" t="s">
        <v>240</v>
      </c>
      <c r="B52" s="15"/>
    </row>
    <row r="53" spans="1:3">
      <c r="A53" s="2" t="s">
        <v>241</v>
      </c>
      <c r="B53" s="6"/>
      <c r="C53" t="s">
        <v>242</v>
      </c>
    </row>
    <row r="54" spans="1:3">
      <c r="A54" s="2" t="s">
        <v>243</v>
      </c>
      <c r="B54" s="7"/>
    </row>
    <row r="55" spans="1:3">
      <c r="A55" s="2" t="s">
        <v>244</v>
      </c>
      <c r="B55" s="7"/>
    </row>
    <row r="56" spans="1:3">
      <c r="A56" s="2" t="s">
        <v>245</v>
      </c>
      <c r="B56" s="7"/>
    </row>
    <row r="57" spans="1:3" ht="15" thickBot="1">
      <c r="A57" s="4" t="s">
        <v>246</v>
      </c>
      <c r="B57" s="8"/>
    </row>
  </sheetData>
  <mergeCells count="9">
    <mergeCell ref="A34:B34"/>
    <mergeCell ref="A35:B35"/>
    <mergeCell ref="A51:B51"/>
    <mergeCell ref="A1:C1"/>
    <mergeCell ref="A2:C2"/>
    <mergeCell ref="A9:B9"/>
    <mergeCell ref="A10:B10"/>
    <mergeCell ref="A19:B19"/>
    <mergeCell ref="A21:B21"/>
  </mergeCells>
  <dataValidations count="7">
    <dataValidation type="whole" allowBlank="1" showInputMessage="1" showErrorMessage="1" sqref="B12:B16" xr:uid="{2C0DD8ED-5724-4DCB-8BF1-08253C55C963}">
      <formula1>0</formula1>
      <formula2>200000000</formula2>
    </dataValidation>
    <dataValidation type="whole" allowBlank="1" showInputMessage="1" showErrorMessage="1" sqref="B31" xr:uid="{E9B251A8-8982-4354-9DC3-303DA2AB43ED}">
      <formula1>0</formula1>
      <formula2>50000</formula2>
    </dataValidation>
    <dataValidation type="whole" allowBlank="1" showInputMessage="1" showErrorMessage="1" sqref="B23" xr:uid="{D4044CED-7250-4562-8045-24238A7D0629}">
      <formula1>0</formula1>
      <formula2>2000</formula2>
    </dataValidation>
    <dataValidation type="whole" allowBlank="1" showInputMessage="1" showErrorMessage="1" sqref="B53:B57" xr:uid="{3F3A9413-F7CA-4198-B3EE-23BBDDC510E3}">
      <formula1>0</formula1>
      <formula2>20000000</formula2>
    </dataValidation>
    <dataValidation type="whole" allowBlank="1" showInputMessage="1" showErrorMessage="1" sqref="B37:B46" xr:uid="{2AE546F5-26A6-48E4-B766-DD0CFEBC9A63}">
      <formula1>0</formula1>
      <formula2>500</formula2>
    </dataValidation>
    <dataValidation type="list" allowBlank="1" showInputMessage="1" showErrorMessage="1" sqref="B24:B30" xr:uid="{44B61C46-CD73-45C5-9C51-652148706D2E}">
      <formula1>"Yes,No"</formula1>
    </dataValidation>
    <dataValidation type="list" allowBlank="1" showInputMessage="1" showErrorMessage="1" sqref="B7" xr:uid="{4045FC43-CD5A-4564-9754-1834A07728BA}">
      <formula1>"Stagione,Semi-Stagione,Repertoire,Festival,Touring"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English</vt:lpstr>
      <vt:lpstr>Deutsch</vt:lpstr>
      <vt:lpstr>Italiano</vt:lpstr>
      <vt:lpstr>Français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2024-06-05T10:46:31Z</dcterms:modified>
</cp:coreProperties>
</file>